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新しいフォルダー\"/>
    </mc:Choice>
  </mc:AlternateContent>
  <xr:revisionPtr revIDLastSave="0" documentId="8_{A8159BCE-F249-45A5-95BA-AF3ED6C69D35}" xr6:coauthVersionLast="47" xr6:coauthVersionMax="47" xr10:uidLastSave="{00000000-0000-0000-0000-000000000000}"/>
  <bookViews>
    <workbookView xWindow="-120" yWindow="-120" windowWidth="29040" windowHeight="15720" xr2:uid="{A07C4AC7-7C8D-4F41-87E4-2FB4A0F1421F}"/>
  </bookViews>
  <sheets>
    <sheet name="第三号第一様式" sheetId="1" r:id="rId1"/>
  </sheets>
  <definedNames>
    <definedName name="_xlnm.Print_Titles" localSheetId="0">第三号第一様式!$1:$6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E29" i="1" s="1"/>
  <c r="I27" i="1"/>
  <c r="I26" i="1"/>
  <c r="I25" i="1"/>
  <c r="H24" i="1"/>
  <c r="G24" i="1"/>
  <c r="I24" i="1" s="1"/>
  <c r="I23" i="1"/>
  <c r="I22" i="1"/>
  <c r="E22" i="1"/>
  <c r="H21" i="1"/>
  <c r="G21" i="1"/>
  <c r="I21" i="1" s="1"/>
  <c r="E21" i="1"/>
  <c r="I20" i="1"/>
  <c r="E20" i="1"/>
  <c r="H19" i="1"/>
  <c r="G19" i="1"/>
  <c r="I19" i="1" s="1"/>
  <c r="E19" i="1"/>
  <c r="I18" i="1"/>
  <c r="E18" i="1"/>
  <c r="H17" i="1"/>
  <c r="H28" i="1" s="1"/>
  <c r="G17" i="1"/>
  <c r="I17" i="1" s="1"/>
  <c r="E17" i="1"/>
  <c r="D16" i="1"/>
  <c r="D13" i="1" s="1"/>
  <c r="C16" i="1"/>
  <c r="E16" i="1" s="1"/>
  <c r="H15" i="1"/>
  <c r="E15" i="1"/>
  <c r="I14" i="1"/>
  <c r="D14" i="1"/>
  <c r="C14" i="1"/>
  <c r="E14" i="1" s="1"/>
  <c r="H13" i="1"/>
  <c r="G13" i="1"/>
  <c r="I13" i="1" s="1"/>
  <c r="C13" i="1"/>
  <c r="E13" i="1" s="1"/>
  <c r="I12" i="1"/>
  <c r="I11" i="1"/>
  <c r="E11" i="1"/>
  <c r="I10" i="1"/>
  <c r="E10" i="1"/>
  <c r="I9" i="1"/>
  <c r="H9" i="1"/>
  <c r="G9" i="1"/>
  <c r="G15" i="1" s="1"/>
  <c r="E9" i="1"/>
  <c r="D9" i="1"/>
  <c r="D29" i="1" s="1"/>
  <c r="C9" i="1"/>
  <c r="I15" i="1" l="1"/>
  <c r="H29" i="1"/>
  <c r="G28" i="1"/>
  <c r="I28" i="1" s="1"/>
  <c r="G29" i="1" l="1"/>
  <c r="I29" i="1" s="1"/>
</calcChain>
</file>

<file path=xl/sharedStrings.xml><?xml version="1.0" encoding="utf-8"?>
<sst xmlns="http://schemas.openxmlformats.org/spreadsheetml/2006/main" count="47" uniqueCount="44">
  <si>
    <t>第三号第一様式（第二十七条第四項関係）</t>
    <phoneticPr fontId="4"/>
  </si>
  <si>
    <t>法人単位貸借対照表</t>
    <phoneticPr fontId="2"/>
  </si>
  <si>
    <t>令和6年3月31日現在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</si>
  <si>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</si>
  <si>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</si>
  <si>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</si>
  <si>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</si>
  <si>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</si>
  <si>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</si>
  <si>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</si>
  <si>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</si>
  <si>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</si>
  <si>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事業未払金</t>
  </si>
  <si>
    <t>　事業未収金</t>
  </si>
  <si>
    <t>　職員預り金</t>
  </si>
  <si>
    <t>　賞与引当金</t>
  </si>
  <si>
    <t>固定資産</t>
  </si>
  <si>
    <t>固定負債</t>
  </si>
  <si>
    <t>基本財産</t>
  </si>
  <si>
    <t>　退職給付引当金</t>
  </si>
  <si>
    <t>　定期預金</t>
  </si>
  <si>
    <t>負債の部合計</t>
  </si>
  <si>
    <t>その他の固定資産</t>
  </si>
  <si>
    <t>純資産の部</t>
  </si>
  <si>
    <t>　車輌運搬具</t>
  </si>
  <si>
    <t>基本金</t>
  </si>
  <si>
    <t>　器具及び備品</t>
  </si>
  <si>
    <t>　基本金</t>
  </si>
  <si>
    <t>　長期貸付金</t>
  </si>
  <si>
    <t>国庫補助金等特別積立金</t>
  </si>
  <si>
    <t>　退職手当積立基金預け金</t>
  </si>
  <si>
    <t>　国庫補助金等特別積立金</t>
  </si>
  <si>
    <t>　退職給付引当資産</t>
  </si>
  <si>
    <t>その他の積立金</t>
  </si>
  <si>
    <t>　社会福祉事業推進積立資産</t>
  </si>
  <si>
    <t>　社会福祉事業推進積立金</t>
  </si>
  <si>
    <t>　愛情資金貸付事業積立金</t>
  </si>
  <si>
    <t>次期繰越活動増減差額</t>
  </si>
  <si>
    <t>　次期繰越活動増減差額</t>
  </si>
  <si>
    <t>　（うち当期活動増減差額）</t>
  </si>
  <si>
    <t>（うち当期活動増減差額）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</si>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</sst>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176" fontId="9" fillId="0" borderId="7" xfId="0" applyNumberFormat="1" applyFont="1" applyBorder="1" applyProtection="1">
      <alignment vertical="center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878EE1AD-F1DA-4B5F-992C-86F642BBA83F}"/>
    <cellStyle name="標準 3" xfId="2" xr:uid="{CCC454DE-8F63-4E48-8DF3-7E0AE08E3B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B5A34-5D46-47EA-B1EF-9AC5E6335EF6}">
  <sheetPr>
    <pageSetUpPr fitToPage="1"/>
  </sheetPr>
  <dimension ref="B1:I29"/>
  <sheetViews>
    <sheetView showGridLines="0" tabSelected="1" workbookViewId="0"/>
  </sheetViews>
  <sheetFormatPr defaultRowHeight="18.75" x14ac:dyDescent="0.4"/>
  <cols>
    <col min="1" max="1" width="2.875" customWidth="1"/>
    <col min="2" max="2" width="35.5" customWidth="1"/>
    <col min="3" max="5" width="20.75" customWidth="1"/>
    <col min="6" max="6" width="35.5" customWidth="1"/>
    <col min="7" max="9" width="20.75" customWidth="1"/>
  </cols>
  <sheetData>
    <row r="1" spans="2:9" x14ac:dyDescent="0.4">
      <c r="B1" s="1"/>
      <c r="C1" s="1"/>
      <c r="D1" s="1"/>
      <c r="E1" s="1"/>
      <c r="F1" s="1"/>
      <c r="G1" s="1"/>
      <c r="H1" s="1"/>
      <c r="I1" s="1"/>
    </row>
    <row r="2" spans="2:9" ht="21" x14ac:dyDescent="0.4">
      <c r="B2" s="2"/>
      <c r="C2" s="1"/>
      <c r="D2" s="1"/>
      <c r="E2" s="1"/>
      <c r="F2" s="1"/>
      <c r="G2" s="1"/>
      <c r="H2" s="3"/>
      <c r="I2" s="3" t="s">
        <v>0</v>
      </c>
    </row>
    <row r="3" spans="2:9" ht="21" x14ac:dyDescent="0.4">
      <c r="B3" s="4" t="s">
        <v>1</v>
      </c>
      <c r="C3" s="4"/>
      <c r="D3" s="4"/>
      <c r="E3" s="4"/>
      <c r="F3" s="4"/>
      <c r="G3" s="4"/>
      <c r="H3" s="4"/>
      <c r="I3" s="4"/>
    </row>
    <row r="4" spans="2:9" ht="21" x14ac:dyDescent="0.4">
      <c r="B4" s="5"/>
      <c r="C4" s="2"/>
      <c r="D4" s="1"/>
      <c r="E4" s="1"/>
      <c r="F4" s="1"/>
      <c r="G4" s="1"/>
      <c r="H4" s="1"/>
      <c r="I4" s="1"/>
    </row>
    <row r="5" spans="2:9" ht="21" x14ac:dyDescent="0.4">
      <c r="B5" s="6" t="s">
        <v>2</v>
      </c>
      <c r="C5" s="6"/>
      <c r="D5" s="6"/>
      <c r="E5" s="6"/>
      <c r="F5" s="6"/>
      <c r="G5" s="6"/>
      <c r="H5" s="6"/>
      <c r="I5" s="6"/>
    </row>
    <row r="6" spans="2:9" x14ac:dyDescent="0.4">
      <c r="B6" s="7"/>
      <c r="C6" s="1"/>
      <c r="D6" s="1"/>
      <c r="E6" s="1"/>
      <c r="F6" s="1"/>
      <c r="G6" s="1"/>
      <c r="H6" s="1"/>
      <c r="I6" s="8" t="s">
        <v>3</v>
      </c>
    </row>
    <row r="7" spans="2:9" x14ac:dyDescent="0.4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x14ac:dyDescent="0.4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x14ac:dyDescent="0.4">
      <c r="B9" s="14" t="s">
        <v>9</v>
      </c>
      <c r="C9" s="15">
        <f>+C10+C11</f>
        <v>6561036</v>
      </c>
      <c r="D9" s="16">
        <f>+D10+D11</f>
        <v>8640542</v>
      </c>
      <c r="E9" s="15">
        <f>C9-D9</f>
        <v>-2079506</v>
      </c>
      <c r="F9" s="14" t="s">
        <v>10</v>
      </c>
      <c r="G9" s="15">
        <f>+G10+G11+G12</f>
        <v>10029596</v>
      </c>
      <c r="H9" s="16">
        <f>+H10+H11+H12</f>
        <v>11836216</v>
      </c>
      <c r="I9" s="15">
        <f>G9-H9</f>
        <v>-1806620</v>
      </c>
    </row>
    <row r="10" spans="2:9" x14ac:dyDescent="0.4">
      <c r="B10" s="17" t="s">
        <v>11</v>
      </c>
      <c r="C10" s="18">
        <v>5052176</v>
      </c>
      <c r="D10" s="19">
        <v>7010382</v>
      </c>
      <c r="E10" s="18">
        <f t="shared" ref="E10:E29" si="0">C10-D10</f>
        <v>-1958206</v>
      </c>
      <c r="F10" s="20" t="s">
        <v>12</v>
      </c>
      <c r="G10" s="21">
        <v>5030336</v>
      </c>
      <c r="H10" s="22">
        <v>7318971</v>
      </c>
      <c r="I10" s="21">
        <f t="shared" ref="I10:I29" si="1">G10-H10</f>
        <v>-2288635</v>
      </c>
    </row>
    <row r="11" spans="2:9" x14ac:dyDescent="0.4">
      <c r="B11" s="20" t="s">
        <v>13</v>
      </c>
      <c r="C11" s="21">
        <v>1508860</v>
      </c>
      <c r="D11" s="22">
        <v>1630160</v>
      </c>
      <c r="E11" s="21">
        <f t="shared" si="0"/>
        <v>-121300</v>
      </c>
      <c r="F11" s="20" t="s">
        <v>14</v>
      </c>
      <c r="G11" s="21">
        <v>957987</v>
      </c>
      <c r="H11" s="22">
        <v>748872</v>
      </c>
      <c r="I11" s="21">
        <f t="shared" si="1"/>
        <v>209115</v>
      </c>
    </row>
    <row r="12" spans="2:9" x14ac:dyDescent="0.4">
      <c r="B12" s="20"/>
      <c r="C12" s="21"/>
      <c r="D12" s="21"/>
      <c r="E12" s="21"/>
      <c r="F12" s="20" t="s">
        <v>15</v>
      </c>
      <c r="G12" s="21">
        <v>4041273</v>
      </c>
      <c r="H12" s="22">
        <v>3768373</v>
      </c>
      <c r="I12" s="21">
        <f t="shared" si="1"/>
        <v>272900</v>
      </c>
    </row>
    <row r="13" spans="2:9" x14ac:dyDescent="0.4">
      <c r="B13" s="14" t="s">
        <v>16</v>
      </c>
      <c r="C13" s="15">
        <f>+C14 +C16</f>
        <v>26855373</v>
      </c>
      <c r="D13" s="16">
        <f>+D14 +D16</f>
        <v>23242697</v>
      </c>
      <c r="E13" s="15">
        <f t="shared" si="0"/>
        <v>3612676</v>
      </c>
      <c r="F13" s="14" t="s">
        <v>17</v>
      </c>
      <c r="G13" s="15">
        <f>+G14</f>
        <v>19245370</v>
      </c>
      <c r="H13" s="16">
        <f>+H14</f>
        <v>16176450</v>
      </c>
      <c r="I13" s="15">
        <f t="shared" si="1"/>
        <v>3068920</v>
      </c>
    </row>
    <row r="14" spans="2:9" x14ac:dyDescent="0.4">
      <c r="B14" s="14" t="s">
        <v>18</v>
      </c>
      <c r="C14" s="15">
        <f>+C15</f>
        <v>1000000</v>
      </c>
      <c r="D14" s="16">
        <f>+D15</f>
        <v>1000000</v>
      </c>
      <c r="E14" s="15">
        <f t="shared" si="0"/>
        <v>0</v>
      </c>
      <c r="F14" s="20" t="s">
        <v>19</v>
      </c>
      <c r="G14" s="21">
        <v>19245370</v>
      </c>
      <c r="H14" s="22">
        <v>16176450</v>
      </c>
      <c r="I14" s="21">
        <f t="shared" si="1"/>
        <v>3068920</v>
      </c>
    </row>
    <row r="15" spans="2:9" x14ac:dyDescent="0.4">
      <c r="B15" s="20" t="s">
        <v>20</v>
      </c>
      <c r="C15" s="21">
        <v>1000000</v>
      </c>
      <c r="D15" s="22">
        <v>1000000</v>
      </c>
      <c r="E15" s="21">
        <f t="shared" si="0"/>
        <v>0</v>
      </c>
      <c r="F15" s="14" t="s">
        <v>21</v>
      </c>
      <c r="G15" s="15">
        <f>+G9 +G13</f>
        <v>29274966</v>
      </c>
      <c r="H15" s="15">
        <f>+H9 +H13</f>
        <v>28012666</v>
      </c>
      <c r="I15" s="15">
        <f t="shared" si="1"/>
        <v>1262300</v>
      </c>
    </row>
    <row r="16" spans="2:9" x14ac:dyDescent="0.4">
      <c r="B16" s="14" t="s">
        <v>22</v>
      </c>
      <c r="C16" s="15">
        <f>+C17+C18+C19+C20+C21+C22</f>
        <v>25855373</v>
      </c>
      <c r="D16" s="16">
        <f>+D17+D18+D19+D20+D21+D22</f>
        <v>22242697</v>
      </c>
      <c r="E16" s="15">
        <f t="shared" si="0"/>
        <v>3612676</v>
      </c>
      <c r="F16" s="23" t="s">
        <v>23</v>
      </c>
      <c r="G16" s="24"/>
      <c r="H16" s="24"/>
      <c r="I16" s="25"/>
    </row>
    <row r="17" spans="2:9" x14ac:dyDescent="0.4">
      <c r="B17" s="20" t="s">
        <v>24</v>
      </c>
      <c r="C17" s="21">
        <v>1</v>
      </c>
      <c r="D17" s="22">
        <v>1</v>
      </c>
      <c r="E17" s="21">
        <f t="shared" si="0"/>
        <v>0</v>
      </c>
      <c r="F17" s="17" t="s">
        <v>25</v>
      </c>
      <c r="G17" s="18">
        <f>+G18</f>
        <v>1000000</v>
      </c>
      <c r="H17" s="19">
        <f>+H18</f>
        <v>1000000</v>
      </c>
      <c r="I17" s="18">
        <f t="shared" si="1"/>
        <v>0</v>
      </c>
    </row>
    <row r="18" spans="2:9" x14ac:dyDescent="0.4">
      <c r="B18" s="20" t="s">
        <v>26</v>
      </c>
      <c r="C18" s="21">
        <v>1250004</v>
      </c>
      <c r="D18" s="22">
        <v>935133</v>
      </c>
      <c r="E18" s="21">
        <f t="shared" si="0"/>
        <v>314871</v>
      </c>
      <c r="F18" s="20" t="s">
        <v>27</v>
      </c>
      <c r="G18" s="21">
        <v>1000000</v>
      </c>
      <c r="H18" s="22">
        <v>1000000</v>
      </c>
      <c r="I18" s="21">
        <f t="shared" si="1"/>
        <v>0</v>
      </c>
    </row>
    <row r="19" spans="2:9" x14ac:dyDescent="0.4">
      <c r="B19" s="20" t="s">
        <v>28</v>
      </c>
      <c r="C19" s="21">
        <v>382132</v>
      </c>
      <c r="D19" s="22">
        <v>100000</v>
      </c>
      <c r="E19" s="21">
        <f t="shared" si="0"/>
        <v>282132</v>
      </c>
      <c r="F19" s="20" t="s">
        <v>29</v>
      </c>
      <c r="G19" s="21">
        <f>+G20</f>
        <v>61181</v>
      </c>
      <c r="H19" s="22">
        <f>+H20</f>
        <v>84227</v>
      </c>
      <c r="I19" s="21">
        <f t="shared" si="1"/>
        <v>-23046</v>
      </c>
    </row>
    <row r="20" spans="2:9" x14ac:dyDescent="0.4">
      <c r="B20" s="20" t="s">
        <v>30</v>
      </c>
      <c r="C20" s="21">
        <v>6360630</v>
      </c>
      <c r="D20" s="22">
        <v>5295270</v>
      </c>
      <c r="E20" s="21">
        <f t="shared" si="0"/>
        <v>1065360</v>
      </c>
      <c r="F20" s="20" t="s">
        <v>31</v>
      </c>
      <c r="G20" s="21">
        <v>61181</v>
      </c>
      <c r="H20" s="22">
        <v>84227</v>
      </c>
      <c r="I20" s="21">
        <f t="shared" si="1"/>
        <v>-23046</v>
      </c>
    </row>
    <row r="21" spans="2:9" x14ac:dyDescent="0.4">
      <c r="B21" s="20" t="s">
        <v>32</v>
      </c>
      <c r="C21" s="21">
        <v>12754690</v>
      </c>
      <c r="D21" s="22">
        <v>10864570</v>
      </c>
      <c r="E21" s="21">
        <f t="shared" si="0"/>
        <v>1890120</v>
      </c>
      <c r="F21" s="20" t="s">
        <v>33</v>
      </c>
      <c r="G21" s="21">
        <f>+G22+G23</f>
        <v>5777436</v>
      </c>
      <c r="H21" s="22">
        <f>+H22+H23</f>
        <v>5717238</v>
      </c>
      <c r="I21" s="21">
        <f t="shared" si="1"/>
        <v>60198</v>
      </c>
    </row>
    <row r="22" spans="2:9" x14ac:dyDescent="0.4">
      <c r="B22" s="20" t="s">
        <v>34</v>
      </c>
      <c r="C22" s="21">
        <v>5107916</v>
      </c>
      <c r="D22" s="22">
        <v>5047723</v>
      </c>
      <c r="E22" s="21">
        <f t="shared" si="0"/>
        <v>60193</v>
      </c>
      <c r="F22" s="20" t="s">
        <v>35</v>
      </c>
      <c r="G22" s="21">
        <v>5107916</v>
      </c>
      <c r="H22" s="22">
        <v>5047723</v>
      </c>
      <c r="I22" s="21">
        <f t="shared" si="1"/>
        <v>60193</v>
      </c>
    </row>
    <row r="23" spans="2:9" x14ac:dyDescent="0.4">
      <c r="B23" s="20"/>
      <c r="C23" s="21"/>
      <c r="D23" s="21"/>
      <c r="E23" s="21"/>
      <c r="F23" s="20" t="s">
        <v>36</v>
      </c>
      <c r="G23" s="21">
        <v>669520</v>
      </c>
      <c r="H23" s="22">
        <v>669515</v>
      </c>
      <c r="I23" s="21">
        <f t="shared" si="1"/>
        <v>5</v>
      </c>
    </row>
    <row r="24" spans="2:9" x14ac:dyDescent="0.4">
      <c r="B24" s="20"/>
      <c r="C24" s="21"/>
      <c r="D24" s="21"/>
      <c r="E24" s="21"/>
      <c r="F24" s="20" t="s">
        <v>37</v>
      </c>
      <c r="G24" s="21">
        <f>+G25+G26</f>
        <v>-2697174</v>
      </c>
      <c r="H24" s="22">
        <f>+H25+H26</f>
        <v>-2930892</v>
      </c>
      <c r="I24" s="21">
        <f t="shared" si="1"/>
        <v>233718</v>
      </c>
    </row>
    <row r="25" spans="2:9" x14ac:dyDescent="0.4">
      <c r="B25" s="20"/>
      <c r="C25" s="21"/>
      <c r="D25" s="21"/>
      <c r="E25" s="21"/>
      <c r="F25" s="20" t="s">
        <v>38</v>
      </c>
      <c r="G25" s="21">
        <v>-2697174</v>
      </c>
      <c r="H25" s="22">
        <v>-2930892</v>
      </c>
      <c r="I25" s="21">
        <f t="shared" si="1"/>
        <v>233718</v>
      </c>
    </row>
    <row r="26" spans="2:9" x14ac:dyDescent="0.4">
      <c r="B26" s="20"/>
      <c r="C26" s="21"/>
      <c r="D26" s="21"/>
      <c r="E26" s="21"/>
      <c r="F26" s="20" t="s">
        <v>39</v>
      </c>
      <c r="G26" s="21"/>
      <c r="H26" s="22"/>
      <c r="I26" s="21">
        <f t="shared" si="1"/>
        <v>0</v>
      </c>
    </row>
    <row r="27" spans="2:9" x14ac:dyDescent="0.4">
      <c r="B27" s="20"/>
      <c r="C27" s="21"/>
      <c r="D27" s="21"/>
      <c r="E27" s="21"/>
      <c r="F27" s="26" t="s">
        <v>40</v>
      </c>
      <c r="G27" s="27">
        <v>293916</v>
      </c>
      <c r="H27" s="28">
        <v>-2573142</v>
      </c>
      <c r="I27" s="27">
        <f t="shared" si="1"/>
        <v>2867058</v>
      </c>
    </row>
    <row r="28" spans="2:9" x14ac:dyDescent="0.4">
      <c r="B28" s="20"/>
      <c r="C28" s="21"/>
      <c r="D28" s="21"/>
      <c r="E28" s="21"/>
      <c r="F28" s="14" t="s">
        <v>41</v>
      </c>
      <c r="G28" s="15">
        <f>+G17 +G19 +G21 +G24</f>
        <v>4141443</v>
      </c>
      <c r="H28" s="15">
        <f>+H17 +H19 +H21 +H24</f>
        <v>3870573</v>
      </c>
      <c r="I28" s="15">
        <f t="shared" si="1"/>
        <v>270870</v>
      </c>
    </row>
    <row r="29" spans="2:9" x14ac:dyDescent="0.4">
      <c r="B29" s="14" t="s">
        <v>42</v>
      </c>
      <c r="C29" s="15">
        <f>+C9 +C13</f>
        <v>33416409</v>
      </c>
      <c r="D29" s="15">
        <f>+D9 +D13</f>
        <v>31883239</v>
      </c>
      <c r="E29" s="15">
        <f t="shared" si="0"/>
        <v>1533170</v>
      </c>
      <c r="F29" s="29" t="s">
        <v>43</v>
      </c>
      <c r="G29" s="30">
        <f>+G15 +G28</f>
        <v>33416409</v>
      </c>
      <c r="H29" s="30">
        <f>+H15 +H28</f>
        <v>31883239</v>
      </c>
      <c r="I29" s="30">
        <f t="shared" si="1"/>
        <v>1533170</v>
      </c>
    </row>
  </sheetData>
  <mergeCells count="5">
    <mergeCell ref="B3:I3"/>
    <mergeCell ref="B5:I5"/>
    <mergeCell ref="B7:E7"/>
    <mergeCell ref="F7:I7"/>
    <mergeCell ref="F16:I16"/>
  </mergeCells>
  <phoneticPr fontId="2"/>
  <pageMargins left="0.7" right="0.7" top="0.75" bottom="0.75" header="0.3" footer="0.3"/>
  <pageSetup paperSize="9" fitToHeight="0" orientation="portrait" r:id="rId1"/>
  <headerFooter>
    <oddHeader>&amp;L社会福祉法人泊村社会福祉協議会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第三号第一様式</vt:lpstr>
      <vt:lpstr>第三号第一様式!Print_Titles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2024-06-12T01:33:43Z</dcterms:created>
  <dcterms:modified xsi:type="dcterms:W3CDTF">2024-06-12T01:33:44Z</dcterms:modified>
</cp:coreProperties>
</file>